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105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4" i="1" l="1"/>
  <c r="E4" i="1"/>
  <c r="E11" i="1"/>
  <c r="E17" i="1" s="1"/>
  <c r="F17" i="1" s="1"/>
  <c r="B4" i="1"/>
  <c r="C4" i="1" s="1"/>
  <c r="C5" i="1" s="1"/>
  <c r="E5" i="1"/>
  <c r="F5" i="1" s="1"/>
  <c r="F16" i="1"/>
  <c r="C16" i="1"/>
  <c r="B11" i="1"/>
  <c r="C11" i="1" s="1"/>
  <c r="F11" i="1" l="1"/>
  <c r="C17" i="1"/>
  <c r="E18" i="1"/>
  <c r="F18" i="1" s="1"/>
  <c r="C18" i="1" l="1"/>
  <c r="F19" i="1" s="1"/>
</calcChain>
</file>

<file path=xl/sharedStrings.xml><?xml version="1.0" encoding="utf-8"?>
<sst xmlns="http://schemas.openxmlformats.org/spreadsheetml/2006/main" count="20" uniqueCount="18">
  <si>
    <t>осаго</t>
  </si>
  <si>
    <t>каско</t>
  </si>
  <si>
    <t>зп до вычета</t>
  </si>
  <si>
    <t>зп на руки</t>
  </si>
  <si>
    <t>аренда квартиры</t>
  </si>
  <si>
    <t>свет+вода</t>
  </si>
  <si>
    <t>интернет</t>
  </si>
  <si>
    <t>сотовый безлимит</t>
  </si>
  <si>
    <t>Руб/мес</t>
  </si>
  <si>
    <t>Руб/год</t>
  </si>
  <si>
    <t>Евро/год</t>
  </si>
  <si>
    <t>Евро/мес</t>
  </si>
  <si>
    <t>итого расходы</t>
  </si>
  <si>
    <t>итого остаток</t>
  </si>
  <si>
    <t>руб/евро</t>
  </si>
  <si>
    <t>сумма</t>
  </si>
  <si>
    <t>транспортный налог</t>
  </si>
  <si>
    <t>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</si>
</sst>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4" fontId="0" fillId="2" borderId="0" xfId="0" applyNumberFormat="1" applyFill="1"/>
    <xf numFmtId="0" fontId="0" fillId="2" borderId="0" xfId="0" applyFill="1" applyAlignment="1">
      <alignment horizontal="center"/>
    </xf>
    <xf numFmtId="4" fontId="0" fillId="2" borderId="0" xfId="0" applyNumberFormat="1" applyFill="1" applyAlignment="1">
      <alignment horizontal="center"/>
    </xf>
    <xf numFmtId="3" fontId="0" fillId="2" borderId="0" xfId="0" applyNumberFormat="1" applyFill="1"/>
    <xf numFmtId="0" fontId="2" fillId="2" borderId="0" xfId="0" applyFont="1" applyFill="1" applyAlignment="1">
      <alignment horizontal="right"/>
    </xf>
    <xf numFmtId="3" fontId="2" fillId="2" borderId="0" xfId="0" applyNumberFormat="1" applyFont="1" applyFill="1"/>
    <xf numFmtId="0" fontId="2" fillId="2" borderId="0" xfId="0" applyFont="1" applyFill="1"/>
    <xf numFmtId="0" fontId="1" fillId="2" borderId="0" xfId="0" applyFont="1" applyFill="1"/>
    <xf numFmtId="3" fontId="1" fillId="2" borderId="0" xfId="0" applyNumberFormat="1" applyFont="1" applyFill="1"/>
    <xf numFmtId="14" fontId="0" fillId="2" borderId="0" xfId="0" applyNumberFormat="1" applyFill="1" applyAlignment="1">
      <alignment horizontal="center"/>
    </xf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F19" sqref="F19"/>
    </sheetView>
  </sheetViews>
  <sheetFormatPr defaultRowHeight="15" x14ac:dyDescent="0.25"/>
  <cols>
    <col min="1" max="1" width="18.140625" style="1" bestFit="1" customWidth="1"/>
    <col min="2" max="3" width="11.5703125" style="1" bestFit="1" customWidth="1"/>
    <col min="4" max="4" width="12.140625" style="1" bestFit="1" customWidth="1"/>
    <col min="5" max="5" width="9.28515625" style="1" bestFit="1" customWidth="1"/>
    <col min="6" max="6" width="11.42578125" style="1" bestFit="1" customWidth="1"/>
    <col min="7" max="7" width="10.140625" style="1" bestFit="1" customWidth="1"/>
    <col min="8" max="8" width="11.42578125" style="1" bestFit="1" customWidth="1"/>
    <col min="9" max="16384" width="9.140625" style="1"/>
  </cols>
  <sheetData>
    <row r="1" spans="1:6" x14ac:dyDescent="0.25">
      <c r="B1" s="2"/>
      <c r="E1" s="1" t="s">
        <v>17</v>
      </c>
      <c r="F1" s="11">
        <v>41666</v>
      </c>
    </row>
    <row r="2" spans="1:6" s="3" customFormat="1" x14ac:dyDescent="0.25">
      <c r="B2" s="4"/>
      <c r="E2" s="3" t="s">
        <v>14</v>
      </c>
      <c r="F2" s="3">
        <v>46.9</v>
      </c>
    </row>
    <row r="3" spans="1:6" s="3" customFormat="1" x14ac:dyDescent="0.25">
      <c r="B3" s="3" t="s">
        <v>8</v>
      </c>
      <c r="C3" s="3" t="s">
        <v>9</v>
      </c>
      <c r="D3" s="3" t="s">
        <v>11</v>
      </c>
      <c r="E3" s="3" t="s">
        <v>10</v>
      </c>
      <c r="F3" s="3" t="s">
        <v>9</v>
      </c>
    </row>
    <row r="4" spans="1:6" x14ac:dyDescent="0.25">
      <c r="A4" s="1" t="s">
        <v>2</v>
      </c>
      <c r="B4" s="5">
        <f>D4*F2</f>
        <v>143138.79999999999</v>
      </c>
      <c r="C4" s="5">
        <f>B4*12</f>
        <v>1717665.5999999999</v>
      </c>
      <c r="D4" s="10">
        <v>3052</v>
      </c>
      <c r="E4" s="5">
        <f>D4*12</f>
        <v>36624</v>
      </c>
      <c r="F4" s="5">
        <f>E4*$F$2</f>
        <v>1717665.5999999999</v>
      </c>
    </row>
    <row r="5" spans="1:6" x14ac:dyDescent="0.25">
      <c r="A5" s="1" t="s">
        <v>3</v>
      </c>
      <c r="B5" s="5"/>
      <c r="C5" s="5">
        <f>C4*0.87</f>
        <v>1494369.0719999999</v>
      </c>
      <c r="D5" s="10">
        <v>2198.84</v>
      </c>
      <c r="E5" s="5">
        <f>D5*12</f>
        <v>26386.080000000002</v>
      </c>
      <c r="F5" s="5">
        <f>E5*$F$2</f>
        <v>1237507.152</v>
      </c>
    </row>
    <row r="6" spans="1:6" x14ac:dyDescent="0.25">
      <c r="B6" s="5"/>
      <c r="C6" s="5"/>
      <c r="D6" s="5"/>
      <c r="E6" s="5"/>
      <c r="F6" s="5"/>
    </row>
    <row r="7" spans="1:6" x14ac:dyDescent="0.25">
      <c r="A7" s="1" t="s">
        <v>4</v>
      </c>
      <c r="B7" s="5">
        <v>60000</v>
      </c>
      <c r="C7" s="5"/>
      <c r="D7" s="5"/>
      <c r="E7" s="5"/>
      <c r="F7" s="5"/>
    </row>
    <row r="8" spans="1:6" x14ac:dyDescent="0.25">
      <c r="A8" s="1" t="s">
        <v>5</v>
      </c>
      <c r="B8" s="5">
        <v>1500</v>
      </c>
      <c r="C8" s="5"/>
      <c r="D8" s="5"/>
      <c r="E8" s="5"/>
      <c r="F8" s="5"/>
    </row>
    <row r="9" spans="1:6" x14ac:dyDescent="0.25">
      <c r="A9" s="1" t="s">
        <v>6</v>
      </c>
      <c r="B9" s="5">
        <v>600</v>
      </c>
      <c r="C9" s="5"/>
      <c r="D9" s="5"/>
      <c r="E9" s="5"/>
      <c r="F9" s="5"/>
    </row>
    <row r="10" spans="1:6" x14ac:dyDescent="0.25">
      <c r="A10" s="1" t="s">
        <v>7</v>
      </c>
      <c r="B10" s="5">
        <v>1500</v>
      </c>
      <c r="C10" s="5"/>
      <c r="D10" s="5"/>
      <c r="E10" s="5"/>
      <c r="F10" s="5"/>
    </row>
    <row r="11" spans="1:6" s="8" customFormat="1" x14ac:dyDescent="0.25">
      <c r="A11" s="6" t="s">
        <v>15</v>
      </c>
      <c r="B11" s="7">
        <f>SUM(B7:B10)</f>
        <v>63600</v>
      </c>
      <c r="C11" s="7">
        <f>B11*12</f>
        <v>763200</v>
      </c>
      <c r="D11" s="7">
        <v>660</v>
      </c>
      <c r="E11" s="7">
        <f>D11*12</f>
        <v>7920</v>
      </c>
      <c r="F11" s="7">
        <f>E11*$F$2</f>
        <v>371448</v>
      </c>
    </row>
    <row r="12" spans="1:6" s="8" customFormat="1" x14ac:dyDescent="0.25">
      <c r="A12" s="6"/>
      <c r="B12" s="7"/>
      <c r="C12" s="7"/>
      <c r="D12" s="7"/>
      <c r="E12" s="7"/>
      <c r="F12" s="7"/>
    </row>
    <row r="13" spans="1:6" x14ac:dyDescent="0.25">
      <c r="A13" s="1" t="s">
        <v>1</v>
      </c>
      <c r="B13" s="5"/>
      <c r="C13" s="5">
        <v>45000</v>
      </c>
      <c r="D13" s="5"/>
      <c r="E13" s="5"/>
      <c r="F13" s="5"/>
    </row>
    <row r="14" spans="1:6" x14ac:dyDescent="0.25">
      <c r="A14" s="1" t="s">
        <v>0</v>
      </c>
      <c r="B14" s="5"/>
      <c r="C14" s="5">
        <v>5544</v>
      </c>
      <c r="D14" s="5"/>
      <c r="E14" s="5"/>
      <c r="F14" s="5"/>
    </row>
    <row r="15" spans="1:6" x14ac:dyDescent="0.25">
      <c r="A15" s="1" t="s">
        <v>16</v>
      </c>
      <c r="B15" s="5"/>
      <c r="C15" s="5">
        <v>4900</v>
      </c>
      <c r="D15" s="5"/>
      <c r="E15" s="5"/>
      <c r="F15" s="5"/>
    </row>
    <row r="16" spans="1:6" s="8" customFormat="1" x14ac:dyDescent="0.25">
      <c r="A16" s="6" t="s">
        <v>15</v>
      </c>
      <c r="B16" s="7"/>
      <c r="C16" s="7">
        <f>SUM(C13:C15)</f>
        <v>55444</v>
      </c>
      <c r="D16" s="7"/>
      <c r="E16" s="7">
        <v>726</v>
      </c>
      <c r="F16" s="7">
        <f>E16*$F$2</f>
        <v>34049.4</v>
      </c>
    </row>
    <row r="17" spans="1:6" x14ac:dyDescent="0.25">
      <c r="A17" s="9" t="s">
        <v>12</v>
      </c>
      <c r="B17" s="10"/>
      <c r="C17" s="10">
        <f>C16+C11</f>
        <v>818644</v>
      </c>
      <c r="D17" s="10"/>
      <c r="E17" s="10">
        <f>E11+E16</f>
        <v>8646</v>
      </c>
      <c r="F17" s="10">
        <f>E17*$F$2</f>
        <v>405497.39999999997</v>
      </c>
    </row>
    <row r="18" spans="1:6" x14ac:dyDescent="0.25">
      <c r="A18" s="9" t="s">
        <v>13</v>
      </c>
      <c r="B18" s="10"/>
      <c r="C18" s="10">
        <f>C5-C17</f>
        <v>675725.07199999993</v>
      </c>
      <c r="D18" s="10"/>
      <c r="E18" s="10">
        <f>E5-E17</f>
        <v>17740.080000000002</v>
      </c>
      <c r="F18" s="10">
        <f>E18*$F$2</f>
        <v>832009.75200000009</v>
      </c>
    </row>
    <row r="19" spans="1:6" x14ac:dyDescent="0.25">
      <c r="F19" s="12">
        <f>F18/C18</f>
        <v>1.2312844179918192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2014-01-27T05:55:02Z</dcterms:created>
  <dcterms:modified xsi:type="dcterms:W3CDTF">2014-01-27T07:28:54Z</dcterms:modified>
</cp:coreProperties>
</file>